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730" windowHeight="9795"/>
  </bookViews>
  <sheets>
    <sheet name="下半年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8" i="1"/>
  <c r="F67"/>
  <c r="F69"/>
  <c r="F70"/>
  <c r="F71"/>
  <c r="F72"/>
  <c r="F73"/>
  <c r="F74"/>
  <c r="F75"/>
  <c r="F76"/>
  <c r="F58" l="1"/>
  <c r="F59"/>
  <c r="F60"/>
  <c r="F61"/>
  <c r="F62"/>
  <c r="F63"/>
  <c r="F64"/>
  <c r="F65"/>
  <c r="F66"/>
  <c r="F55" l="1"/>
  <c r="F56"/>
  <c r="F57"/>
  <c r="F54"/>
  <c r="D49"/>
  <c r="D46"/>
  <c r="D45"/>
  <c r="D44"/>
  <c r="D41"/>
  <c r="D38"/>
  <c r="E38" s="1"/>
  <c r="F37"/>
  <c r="E37"/>
  <c r="F36"/>
  <c r="E36"/>
  <c r="F35"/>
  <c r="E35"/>
  <c r="F34"/>
  <c r="E34"/>
  <c r="F38" l="1"/>
  <c r="E4" l="1"/>
  <c r="F4" s="1"/>
  <c r="E5"/>
  <c r="F5" s="1"/>
  <c r="E6"/>
  <c r="F6" s="1"/>
  <c r="E20"/>
  <c r="F20" s="1"/>
  <c r="E18"/>
  <c r="F18" s="1"/>
  <c r="E19"/>
  <c r="F19" s="1"/>
  <c r="E7"/>
  <c r="F7" s="1"/>
  <c r="E8"/>
  <c r="F8" s="1"/>
  <c r="E21"/>
  <c r="F21" s="1"/>
  <c r="E13"/>
  <c r="F13" s="1"/>
  <c r="E14"/>
  <c r="F14" s="1"/>
  <c r="E15"/>
  <c r="F15" s="1"/>
  <c r="E16"/>
  <c r="F16" s="1"/>
  <c r="E17"/>
  <c r="F17" s="1"/>
  <c r="E10"/>
  <c r="F10" s="1"/>
  <c r="E11"/>
  <c r="F11" s="1"/>
  <c r="E9"/>
  <c r="F9" s="1"/>
  <c r="E12"/>
  <c r="F12" s="1"/>
</calcChain>
</file>

<file path=xl/sharedStrings.xml><?xml version="1.0" encoding="utf-8"?>
<sst xmlns="http://schemas.openxmlformats.org/spreadsheetml/2006/main" count="87" uniqueCount="87">
  <si>
    <t>徐汇校区7号学生宿舍修缮工程</t>
    <phoneticPr fontId="4" type="noConversion"/>
  </si>
  <si>
    <t>徐汇校区12、17号楼修缮工程</t>
    <phoneticPr fontId="4" type="noConversion"/>
  </si>
  <si>
    <t>徐汇校区第一实验楼消防管改造工程</t>
    <phoneticPr fontId="4" type="noConversion"/>
  </si>
  <si>
    <t>1号2号教学楼改造项目</t>
    <phoneticPr fontId="4" type="noConversion"/>
  </si>
  <si>
    <t>徐汇校区10、11号楼修缮工程</t>
    <phoneticPr fontId="4" type="noConversion"/>
  </si>
  <si>
    <t>徐汇校区田径场修缮工程</t>
    <phoneticPr fontId="4" type="noConversion"/>
  </si>
  <si>
    <t>徐汇校区篮球场项目</t>
    <phoneticPr fontId="4" type="noConversion"/>
  </si>
  <si>
    <t>徐汇校区楼宇外墙粉刷修缮工程</t>
    <phoneticPr fontId="4" type="noConversion"/>
  </si>
  <si>
    <t>徐汇校区6号教学实验楼改造项目</t>
    <phoneticPr fontId="4" type="noConversion"/>
  </si>
  <si>
    <t>徐汇校区15、16号楼修缮工程</t>
    <phoneticPr fontId="4" type="noConversion"/>
  </si>
  <si>
    <t>徐汇校区锅炉房修缮工程</t>
    <phoneticPr fontId="4" type="noConversion"/>
  </si>
  <si>
    <t>第一教学楼机房改造工程</t>
    <phoneticPr fontId="4" type="noConversion"/>
  </si>
  <si>
    <t>上海健康医学院医疗器械学院医械技术实训中心</t>
    <phoneticPr fontId="4" type="noConversion"/>
  </si>
  <si>
    <t>上海健康医学院医疗器械学院检验技术中心装饰工程</t>
    <phoneticPr fontId="4" type="noConversion"/>
  </si>
  <si>
    <t>上海健康医学院医疗器械学院现代医学电子实训中心</t>
    <phoneticPr fontId="4" type="noConversion"/>
  </si>
  <si>
    <t>检测技术实训中心</t>
    <phoneticPr fontId="4" type="noConversion"/>
  </si>
  <si>
    <t>药剂设备中心</t>
    <phoneticPr fontId="4" type="noConversion"/>
  </si>
  <si>
    <t>南苑9、10学生宿舍墙裙装饰工程</t>
    <phoneticPr fontId="7" type="noConversion"/>
  </si>
  <si>
    <t>北苑围墙改造工程</t>
    <phoneticPr fontId="7" type="noConversion"/>
  </si>
  <si>
    <t>药品模拟生产实验平台项目</t>
    <phoneticPr fontId="7" type="noConversion"/>
  </si>
  <si>
    <t>8号楼墙裙工程</t>
    <phoneticPr fontId="7" type="noConversion"/>
  </si>
  <si>
    <t>9号学生公寓阳台装饰工程</t>
    <phoneticPr fontId="7" type="noConversion"/>
  </si>
  <si>
    <t>11号学生公寓阳台装饰工程</t>
    <phoneticPr fontId="7" type="noConversion"/>
  </si>
  <si>
    <t>12号学生公寓阳台装饰工程</t>
    <phoneticPr fontId="7" type="noConversion"/>
  </si>
  <si>
    <t>10号学生公寓阳台装饰工程</t>
    <phoneticPr fontId="7" type="noConversion"/>
  </si>
  <si>
    <t>北苑行政楼修缮项目</t>
    <phoneticPr fontId="7" type="noConversion"/>
  </si>
  <si>
    <t>南北苑室外防滑地砖修缮项目</t>
    <phoneticPr fontId="7" type="noConversion"/>
  </si>
  <si>
    <t>北苑学生生活园区修缮工程</t>
    <phoneticPr fontId="7" type="noConversion"/>
  </si>
  <si>
    <t>北苑室外体育看台修缮项目</t>
    <phoneticPr fontId="7" type="noConversion"/>
  </si>
  <si>
    <t>北苑篮球场面层修缮工程</t>
    <phoneticPr fontId="7" type="noConversion"/>
  </si>
  <si>
    <t>天然气零星排管工程</t>
    <phoneticPr fontId="7" type="noConversion"/>
  </si>
  <si>
    <t>3号楼实验室临时改造工程</t>
    <phoneticPr fontId="1" type="noConversion"/>
  </si>
  <si>
    <t>档案馆装修项目</t>
    <phoneticPr fontId="1" type="noConversion"/>
  </si>
  <si>
    <t>北苑室外操场维修</t>
    <phoneticPr fontId="1" type="noConversion"/>
  </si>
  <si>
    <t>北苑2号楼教室隔墙改造</t>
    <phoneticPr fontId="1" type="noConversion"/>
  </si>
  <si>
    <t>新南苑食堂2-3楼排水沟改造</t>
    <phoneticPr fontId="1" type="noConversion"/>
  </si>
  <si>
    <t>新南苑13号楼茶水间改造</t>
    <phoneticPr fontId="1" type="noConversion"/>
  </si>
  <si>
    <t>新南苑15号楼吊顶工程</t>
    <phoneticPr fontId="1" type="noConversion"/>
  </si>
  <si>
    <t>北苑11-13号楼学生宿舍地砖</t>
    <phoneticPr fontId="1" type="noConversion"/>
  </si>
  <si>
    <t>北苑11-13号楼铝合金门修缮</t>
    <phoneticPr fontId="1" type="noConversion"/>
  </si>
  <si>
    <t>北苑7号楼办公室改造</t>
    <phoneticPr fontId="1" type="noConversion"/>
  </si>
  <si>
    <t>南苑、北苑、新南苑配电间空调排线</t>
    <phoneticPr fontId="1" type="noConversion"/>
  </si>
  <si>
    <t>新南苑学生公寓锅炉房减压阀</t>
    <phoneticPr fontId="1" type="noConversion"/>
  </si>
  <si>
    <t>信息中心办公室改造</t>
    <phoneticPr fontId="1" type="noConversion"/>
  </si>
  <si>
    <t>营口路学生公寓马桶更换及修理</t>
    <phoneticPr fontId="1" type="noConversion"/>
  </si>
  <si>
    <t>序号</t>
    <phoneticPr fontId="1" type="noConversion"/>
  </si>
  <si>
    <t>项目名称</t>
    <phoneticPr fontId="1" type="noConversion"/>
  </si>
  <si>
    <t>送审价（元）</t>
    <phoneticPr fontId="1" type="noConversion"/>
  </si>
  <si>
    <t>审定价（元）</t>
    <phoneticPr fontId="1" type="noConversion"/>
  </si>
  <si>
    <t>核减额（元）</t>
    <phoneticPr fontId="1" type="noConversion"/>
  </si>
  <si>
    <t>核减率</t>
    <phoneticPr fontId="1" type="noConversion"/>
  </si>
  <si>
    <t>南苑1号楼体育办公室及会议室吊顶</t>
    <phoneticPr fontId="1" type="noConversion"/>
  </si>
  <si>
    <t>南苑3号楼图书馆五层办公室地面改造</t>
    <phoneticPr fontId="1" type="noConversion"/>
  </si>
  <si>
    <t>北苑11、12、13号楼乳胶漆修缮</t>
    <phoneticPr fontId="1" type="noConversion"/>
  </si>
  <si>
    <t>北苑临床医学院7号楼4楼改造</t>
    <phoneticPr fontId="1" type="noConversion"/>
  </si>
  <si>
    <t>药物检验平台建设工程</t>
    <phoneticPr fontId="7" type="noConversion"/>
  </si>
  <si>
    <t>上海健康医学院下半年审价项目汇总表</t>
    <phoneticPr fontId="1" type="noConversion"/>
  </si>
  <si>
    <t>南苑教师办公区域装饰工程</t>
    <phoneticPr fontId="1" type="noConversion"/>
  </si>
  <si>
    <t>假肢矫形器装配中心、步态分析实训中心建设工程</t>
    <phoneticPr fontId="1" type="noConversion"/>
  </si>
  <si>
    <t>肌肉骨骼物理治疗实训室、神经物理治疗实训室、心肺物理治疗实训室建设工程</t>
    <phoneticPr fontId="1" type="noConversion"/>
  </si>
  <si>
    <t>卫校康复作业治疗实验室和言语治疗实验室、儿童物理治疗实训中心工程</t>
    <phoneticPr fontId="1" type="noConversion"/>
  </si>
  <si>
    <t>南苑4#5层分子影像实验室装修工程</t>
  </si>
  <si>
    <t>北苑9号楼西下水管抢修工程</t>
  </si>
  <si>
    <t>南苑4#5层分子影像办公区域装修工程</t>
  </si>
  <si>
    <t>分子影像学实验室二次装修项目(设备系统)</t>
  </si>
  <si>
    <t>营口路语音室、机房改建项目</t>
  </si>
  <si>
    <t>北苑400人会议室抢修地板工程</t>
  </si>
  <si>
    <t>报废物资堆场混凝土基础工程</t>
  </si>
  <si>
    <t>营口路校区水泵房改造工程</t>
  </si>
  <si>
    <t>原有塑胶面层整修工程</t>
  </si>
  <si>
    <t>钢结构构筑物搭建项目</t>
    <phoneticPr fontId="1" type="noConversion"/>
  </si>
  <si>
    <t>学生活动场馆内部装饰工程</t>
    <phoneticPr fontId="1" type="noConversion"/>
  </si>
  <si>
    <t>学生活动广场道路整修</t>
    <phoneticPr fontId="1" type="noConversion"/>
  </si>
  <si>
    <t>学生技能竞赛场馆门窗及地面整修项目</t>
    <phoneticPr fontId="1" type="noConversion"/>
  </si>
  <si>
    <t>周转仓库彩钢板维护安装项目</t>
    <phoneticPr fontId="1" type="noConversion"/>
  </si>
  <si>
    <t>学生快递站水电安装项目</t>
    <phoneticPr fontId="1" type="noConversion"/>
  </si>
  <si>
    <t>体育看台膜结构工程</t>
    <phoneticPr fontId="1" type="noConversion"/>
  </si>
  <si>
    <t>室外活动场所膜结构工程</t>
    <phoneticPr fontId="1" type="noConversion"/>
  </si>
  <si>
    <t>徐汇校区大礼堂整体修缮工程</t>
    <phoneticPr fontId="1" type="noConversion"/>
  </si>
  <si>
    <t>卫校室外整体修缮项目</t>
    <phoneticPr fontId="1" type="noConversion"/>
  </si>
  <si>
    <t>SPF级实训室建设项目</t>
  </si>
  <si>
    <t>动物房普通实验室修缮项目</t>
  </si>
  <si>
    <t>实验准备室装饰工程</t>
  </si>
  <si>
    <t>手术室装饰工程</t>
  </si>
  <si>
    <t>电气工程项目</t>
  </si>
  <si>
    <t>给排水、消防工程</t>
  </si>
  <si>
    <t>垃圾房及室外环境修缮工程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</si>
</sst>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10" fontId="6" fillId="0" borderId="1" xfId="1" applyNumberFormat="1" applyFont="1" applyBorder="1" applyAlignment="1">
      <alignment horizontal="right" vertical="center"/>
    </xf>
    <xf numFmtId="176" fontId="6" fillId="0" borderId="1" xfId="2" applyNumberFormat="1" applyFont="1" applyFill="1" applyBorder="1" applyAlignment="1">
      <alignment horizontal="right" vertical="center" wrapText="1"/>
    </xf>
    <xf numFmtId="10" fontId="6" fillId="0" borderId="1" xfId="2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0" fontId="6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10" fontId="6" fillId="0" borderId="1" xfId="1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workbookViewId="0">
      <pane ySplit="3" topLeftCell="A46" activePane="bottomLeft" state="frozen"/>
      <selection pane="bottomLeft" activeCell="H64" sqref="H64"/>
    </sheetView>
  </sheetViews>
  <sheetFormatPr defaultRowHeight="13.5"/>
  <cols>
    <col min="1" max="1" width="5.25" style="1" bestFit="1" customWidth="1"/>
    <col min="2" max="2" width="33.875" bestFit="1" customWidth="1"/>
    <col min="3" max="6" width="11.625" customWidth="1"/>
  </cols>
  <sheetData>
    <row r="1" spans="1:6" ht="25.5">
      <c r="A1" s="22" t="s">
        <v>56</v>
      </c>
      <c r="B1" s="22"/>
      <c r="C1" s="22"/>
      <c r="D1" s="22"/>
      <c r="E1" s="22"/>
      <c r="F1" s="22"/>
    </row>
    <row r="2" spans="1:6" ht="20.100000000000001" customHeight="1"/>
    <row r="3" spans="1:6" ht="39.950000000000003" customHeight="1">
      <c r="A3" s="2" t="s">
        <v>45</v>
      </c>
      <c r="B3" s="2" t="s">
        <v>46</v>
      </c>
      <c r="C3" s="3" t="s">
        <v>47</v>
      </c>
      <c r="D3" s="3" t="s">
        <v>48</v>
      </c>
      <c r="E3" s="3" t="s">
        <v>49</v>
      </c>
      <c r="F3" s="2" t="s">
        <v>50</v>
      </c>
    </row>
    <row r="4" spans="1:6" ht="20.100000000000001" customHeight="1">
      <c r="A4" s="2">
        <v>1</v>
      </c>
      <c r="B4" s="4" t="s">
        <v>31</v>
      </c>
      <c r="C4" s="5">
        <v>621872</v>
      </c>
      <c r="D4" s="5">
        <v>526519</v>
      </c>
      <c r="E4" s="5">
        <f>C4-D4</f>
        <v>95353</v>
      </c>
      <c r="F4" s="6">
        <f>E4/C4</f>
        <v>0.15333219697944273</v>
      </c>
    </row>
    <row r="5" spans="1:6" ht="20.100000000000001" customHeight="1">
      <c r="A5" s="12">
        <v>2</v>
      </c>
      <c r="B5" s="10" t="s">
        <v>32</v>
      </c>
      <c r="C5" s="13">
        <v>960866</v>
      </c>
      <c r="D5" s="13">
        <v>874348</v>
      </c>
      <c r="E5" s="13">
        <f t="shared" ref="E5:E8" si="0">C5-D5</f>
        <v>86518</v>
      </c>
      <c r="F5" s="14">
        <f t="shared" ref="F5:F8" si="1">E5/C5</f>
        <v>9.0041691557407585E-2</v>
      </c>
    </row>
    <row r="6" spans="1:6" ht="20.100000000000001" customHeight="1">
      <c r="A6" s="12">
        <v>3</v>
      </c>
      <c r="B6" s="10" t="s">
        <v>33</v>
      </c>
      <c r="C6" s="13">
        <v>3962760</v>
      </c>
      <c r="D6" s="13">
        <v>3803055</v>
      </c>
      <c r="E6" s="13">
        <f t="shared" si="0"/>
        <v>159705</v>
      </c>
      <c r="F6" s="14">
        <f t="shared" si="1"/>
        <v>4.0301456560578992E-2</v>
      </c>
    </row>
    <row r="7" spans="1:6" ht="20.100000000000001" customHeight="1">
      <c r="A7" s="12">
        <v>4</v>
      </c>
      <c r="B7" s="10" t="s">
        <v>34</v>
      </c>
      <c r="C7" s="13">
        <v>51012</v>
      </c>
      <c r="D7" s="13">
        <v>47020</v>
      </c>
      <c r="E7" s="13">
        <f t="shared" si="0"/>
        <v>3992</v>
      </c>
      <c r="F7" s="14">
        <f t="shared" si="1"/>
        <v>7.8256096604720451E-2</v>
      </c>
    </row>
    <row r="8" spans="1:6" ht="20.100000000000001" customHeight="1">
      <c r="A8" s="12">
        <v>5</v>
      </c>
      <c r="B8" s="10" t="s">
        <v>35</v>
      </c>
      <c r="C8" s="13">
        <v>45909</v>
      </c>
      <c r="D8" s="13">
        <v>41596</v>
      </c>
      <c r="E8" s="13">
        <f t="shared" si="0"/>
        <v>4313</v>
      </c>
      <c r="F8" s="14">
        <f t="shared" si="1"/>
        <v>9.3946720686575613E-2</v>
      </c>
    </row>
    <row r="9" spans="1:6" ht="20.100000000000001" customHeight="1">
      <c r="A9" s="12">
        <v>6</v>
      </c>
      <c r="B9" s="10" t="s">
        <v>53</v>
      </c>
      <c r="C9" s="13">
        <v>89325</v>
      </c>
      <c r="D9" s="13">
        <v>77884</v>
      </c>
      <c r="E9" s="13">
        <f>C9-D9</f>
        <v>11441</v>
      </c>
      <c r="F9" s="14">
        <f>E9/C9</f>
        <v>0.1280828435488385</v>
      </c>
    </row>
    <row r="10" spans="1:6" ht="20.100000000000001" customHeight="1">
      <c r="A10" s="12">
        <v>7</v>
      </c>
      <c r="B10" s="10" t="s">
        <v>36</v>
      </c>
      <c r="C10" s="13">
        <v>38229</v>
      </c>
      <c r="D10" s="13">
        <v>33941</v>
      </c>
      <c r="E10" s="13">
        <f t="shared" ref="E10:E11" si="2">C10-D10</f>
        <v>4288</v>
      </c>
      <c r="F10" s="14">
        <f t="shared" ref="F10:F11" si="3">E10/C10</f>
        <v>0.112166156582699</v>
      </c>
    </row>
    <row r="11" spans="1:6" ht="20.100000000000001" customHeight="1">
      <c r="A11" s="12">
        <v>8</v>
      </c>
      <c r="B11" s="10" t="s">
        <v>37</v>
      </c>
      <c r="C11" s="13">
        <v>82904</v>
      </c>
      <c r="D11" s="13">
        <v>75946</v>
      </c>
      <c r="E11" s="13">
        <f t="shared" si="2"/>
        <v>6958</v>
      </c>
      <c r="F11" s="14">
        <f t="shared" si="3"/>
        <v>8.3928399112226187E-2</v>
      </c>
    </row>
    <row r="12" spans="1:6" ht="20.100000000000001" customHeight="1">
      <c r="A12" s="12">
        <v>9</v>
      </c>
      <c r="B12" s="10" t="s">
        <v>52</v>
      </c>
      <c r="C12" s="13">
        <v>88775</v>
      </c>
      <c r="D12" s="13">
        <v>80844</v>
      </c>
      <c r="E12" s="13">
        <f>C12-D12</f>
        <v>7931</v>
      </c>
      <c r="F12" s="14">
        <f>E12/C12</f>
        <v>8.9338214587440151E-2</v>
      </c>
    </row>
    <row r="13" spans="1:6" ht="20.100000000000001" customHeight="1">
      <c r="A13" s="12">
        <v>10</v>
      </c>
      <c r="B13" s="10" t="s">
        <v>54</v>
      </c>
      <c r="C13" s="13">
        <v>73211</v>
      </c>
      <c r="D13" s="13">
        <v>68410</v>
      </c>
      <c r="E13" s="13">
        <f t="shared" ref="E13:E18" si="4">C13-D13</f>
        <v>4801</v>
      </c>
      <c r="F13" s="14">
        <f t="shared" ref="F13:F18" si="5">E13/C13</f>
        <v>6.5577577140047263E-2</v>
      </c>
    </row>
    <row r="14" spans="1:6" ht="20.100000000000001" customHeight="1">
      <c r="A14" s="12">
        <v>11</v>
      </c>
      <c r="B14" s="10" t="s">
        <v>38</v>
      </c>
      <c r="C14" s="13">
        <v>44841</v>
      </c>
      <c r="D14" s="13">
        <v>43397</v>
      </c>
      <c r="E14" s="13">
        <f t="shared" si="4"/>
        <v>1444</v>
      </c>
      <c r="F14" s="14">
        <f t="shared" si="5"/>
        <v>3.2202671662094957E-2</v>
      </c>
    </row>
    <row r="15" spans="1:6" ht="20.100000000000001" customHeight="1">
      <c r="A15" s="12">
        <v>12</v>
      </c>
      <c r="B15" s="10" t="s">
        <v>51</v>
      </c>
      <c r="C15" s="13">
        <v>50355</v>
      </c>
      <c r="D15" s="13">
        <v>47679</v>
      </c>
      <c r="E15" s="13">
        <f t="shared" si="4"/>
        <v>2676</v>
      </c>
      <c r="F15" s="14">
        <f t="shared" si="5"/>
        <v>5.3142686922847779E-2</v>
      </c>
    </row>
    <row r="16" spans="1:6" ht="20.100000000000001" customHeight="1">
      <c r="A16" s="12">
        <v>13</v>
      </c>
      <c r="B16" s="10" t="s">
        <v>39</v>
      </c>
      <c r="C16" s="13">
        <v>53468</v>
      </c>
      <c r="D16" s="13">
        <v>47964</v>
      </c>
      <c r="E16" s="13">
        <f t="shared" si="4"/>
        <v>5504</v>
      </c>
      <c r="F16" s="14">
        <f t="shared" si="5"/>
        <v>0.102940076307324</v>
      </c>
    </row>
    <row r="17" spans="1:6" ht="20.100000000000001" customHeight="1">
      <c r="A17" s="12">
        <v>14</v>
      </c>
      <c r="B17" s="10" t="s">
        <v>40</v>
      </c>
      <c r="C17" s="13">
        <v>92195</v>
      </c>
      <c r="D17" s="13">
        <v>82403</v>
      </c>
      <c r="E17" s="13">
        <f t="shared" si="4"/>
        <v>9792</v>
      </c>
      <c r="F17" s="14">
        <f t="shared" si="5"/>
        <v>0.10620966429849775</v>
      </c>
    </row>
    <row r="18" spans="1:6" ht="20.100000000000001" customHeight="1">
      <c r="A18" s="12">
        <v>15</v>
      </c>
      <c r="B18" s="10" t="s">
        <v>41</v>
      </c>
      <c r="C18" s="13">
        <v>41017</v>
      </c>
      <c r="D18" s="13">
        <v>39686</v>
      </c>
      <c r="E18" s="13">
        <f t="shared" si="4"/>
        <v>1331</v>
      </c>
      <c r="F18" s="14">
        <f t="shared" si="5"/>
        <v>3.2449959772777141E-2</v>
      </c>
    </row>
    <row r="19" spans="1:6" ht="20.100000000000001" customHeight="1">
      <c r="A19" s="12">
        <v>16</v>
      </c>
      <c r="B19" s="10" t="s">
        <v>42</v>
      </c>
      <c r="C19" s="13">
        <v>73847</v>
      </c>
      <c r="D19" s="13">
        <v>70331</v>
      </c>
      <c r="E19" s="13">
        <f>C19-D19</f>
        <v>3516</v>
      </c>
      <c r="F19" s="14">
        <f>E19/C19</f>
        <v>4.7611954446355305E-2</v>
      </c>
    </row>
    <row r="20" spans="1:6" ht="20.100000000000001" customHeight="1">
      <c r="A20" s="12">
        <v>17</v>
      </c>
      <c r="B20" s="10" t="s">
        <v>43</v>
      </c>
      <c r="C20" s="13">
        <v>205866</v>
      </c>
      <c r="D20" s="13">
        <v>173042</v>
      </c>
      <c r="E20" s="13">
        <f>C20-D20</f>
        <v>32824</v>
      </c>
      <c r="F20" s="14">
        <f>E20/C20</f>
        <v>0.15944352151399455</v>
      </c>
    </row>
    <row r="21" spans="1:6" ht="20.100000000000001" customHeight="1">
      <c r="A21" s="12">
        <v>18</v>
      </c>
      <c r="B21" s="10" t="s">
        <v>44</v>
      </c>
      <c r="C21" s="13">
        <v>108611</v>
      </c>
      <c r="D21" s="13">
        <v>96814</v>
      </c>
      <c r="E21" s="13">
        <f>C21-D21</f>
        <v>11797</v>
      </c>
      <c r="F21" s="14">
        <f>E21/C21</f>
        <v>0.10861699091252268</v>
      </c>
    </row>
    <row r="22" spans="1:6" ht="20.100000000000001" customHeight="1">
      <c r="A22" s="12">
        <v>19</v>
      </c>
      <c r="B22" s="15" t="s">
        <v>0</v>
      </c>
      <c r="C22" s="16">
        <v>717886</v>
      </c>
      <c r="D22" s="16">
        <v>653791</v>
      </c>
      <c r="E22" s="13">
        <v>64095</v>
      </c>
      <c r="F22" s="17">
        <v>8.928297807729918E-2</v>
      </c>
    </row>
    <row r="23" spans="1:6" ht="20.100000000000001" customHeight="1">
      <c r="A23" s="12">
        <v>20</v>
      </c>
      <c r="B23" s="18" t="s">
        <v>1</v>
      </c>
      <c r="C23" s="19">
        <v>949985</v>
      </c>
      <c r="D23" s="19">
        <v>864137</v>
      </c>
      <c r="E23" s="13">
        <v>85848</v>
      </c>
      <c r="F23" s="17">
        <v>9.0367742648568131E-2</v>
      </c>
    </row>
    <row r="24" spans="1:6" ht="20.100000000000001" customHeight="1">
      <c r="A24" s="12">
        <v>21</v>
      </c>
      <c r="B24" s="15" t="s">
        <v>2</v>
      </c>
      <c r="C24" s="16">
        <v>577381</v>
      </c>
      <c r="D24" s="16">
        <v>469893</v>
      </c>
      <c r="E24" s="13">
        <v>107488</v>
      </c>
      <c r="F24" s="17">
        <v>0.18616476815135932</v>
      </c>
    </row>
    <row r="25" spans="1:6" ht="20.100000000000001" customHeight="1">
      <c r="A25" s="12">
        <v>22</v>
      </c>
      <c r="B25" s="15" t="s">
        <v>3</v>
      </c>
      <c r="C25" s="16">
        <v>1016143</v>
      </c>
      <c r="D25" s="16">
        <v>871861</v>
      </c>
      <c r="E25" s="13">
        <v>144282</v>
      </c>
      <c r="F25" s="17">
        <v>0.1419898577267176</v>
      </c>
    </row>
    <row r="26" spans="1:6" ht="20.100000000000001" customHeight="1">
      <c r="A26" s="12">
        <v>23</v>
      </c>
      <c r="B26" s="15" t="s">
        <v>4</v>
      </c>
      <c r="C26" s="16">
        <v>868103</v>
      </c>
      <c r="D26" s="16">
        <v>781179</v>
      </c>
      <c r="E26" s="13">
        <v>86924</v>
      </c>
      <c r="F26" s="17">
        <v>0.1001309752414172</v>
      </c>
    </row>
    <row r="27" spans="1:6" ht="20.100000000000001" customHeight="1">
      <c r="A27" s="12">
        <v>24</v>
      </c>
      <c r="B27" s="18" t="s">
        <v>5</v>
      </c>
      <c r="C27" s="19">
        <v>1558979</v>
      </c>
      <c r="D27" s="19">
        <v>1369854</v>
      </c>
      <c r="E27" s="19">
        <v>189125</v>
      </c>
      <c r="F27" s="17">
        <v>0.12131337240591439</v>
      </c>
    </row>
    <row r="28" spans="1:6" ht="20.100000000000001" customHeight="1">
      <c r="A28" s="12">
        <v>25</v>
      </c>
      <c r="B28" s="18" t="s">
        <v>6</v>
      </c>
      <c r="C28" s="19">
        <v>609547</v>
      </c>
      <c r="D28" s="19">
        <v>518375</v>
      </c>
      <c r="E28" s="19">
        <v>91172</v>
      </c>
      <c r="F28" s="17">
        <v>0.14957337170062357</v>
      </c>
    </row>
    <row r="29" spans="1:6" ht="20.100000000000001" customHeight="1">
      <c r="A29" s="12">
        <v>26</v>
      </c>
      <c r="B29" s="18" t="s">
        <v>7</v>
      </c>
      <c r="C29" s="19">
        <v>722689</v>
      </c>
      <c r="D29" s="19">
        <v>694908</v>
      </c>
      <c r="E29" s="19">
        <v>27781</v>
      </c>
      <c r="F29" s="17">
        <v>3.8441155185702285E-2</v>
      </c>
    </row>
    <row r="30" spans="1:6" ht="20.100000000000001" customHeight="1">
      <c r="A30" s="12">
        <v>27</v>
      </c>
      <c r="B30" s="18" t="s">
        <v>8</v>
      </c>
      <c r="C30" s="19">
        <v>762684</v>
      </c>
      <c r="D30" s="19">
        <v>702599</v>
      </c>
      <c r="E30" s="19">
        <v>60085</v>
      </c>
      <c r="F30" s="17">
        <v>7.878098924325147E-2</v>
      </c>
    </row>
    <row r="31" spans="1:6" ht="20.100000000000001" customHeight="1">
      <c r="A31" s="12">
        <v>28</v>
      </c>
      <c r="B31" s="18" t="s">
        <v>9</v>
      </c>
      <c r="C31" s="19">
        <v>973525</v>
      </c>
      <c r="D31" s="19">
        <v>835125</v>
      </c>
      <c r="E31" s="19">
        <v>138400</v>
      </c>
      <c r="F31" s="17">
        <v>0.14216378624072315</v>
      </c>
    </row>
    <row r="32" spans="1:6" ht="20.100000000000001" customHeight="1">
      <c r="A32" s="12">
        <v>29</v>
      </c>
      <c r="B32" s="18" t="s">
        <v>10</v>
      </c>
      <c r="C32" s="19">
        <v>101408</v>
      </c>
      <c r="D32" s="19">
        <v>92334</v>
      </c>
      <c r="E32" s="19">
        <v>9074</v>
      </c>
      <c r="F32" s="17">
        <v>8.9480119911644049E-2</v>
      </c>
    </row>
    <row r="33" spans="1:6" ht="20.100000000000001" customHeight="1">
      <c r="A33" s="12">
        <v>30</v>
      </c>
      <c r="B33" s="18" t="s">
        <v>11</v>
      </c>
      <c r="C33" s="19">
        <v>52406</v>
      </c>
      <c r="D33" s="19">
        <v>49992</v>
      </c>
      <c r="E33" s="19">
        <v>2414</v>
      </c>
      <c r="F33" s="17">
        <v>4.6063427851772698E-2</v>
      </c>
    </row>
    <row r="34" spans="1:6" ht="27">
      <c r="A34" s="12">
        <v>31</v>
      </c>
      <c r="B34" s="18" t="s">
        <v>12</v>
      </c>
      <c r="C34" s="19">
        <v>829521</v>
      </c>
      <c r="D34" s="19">
        <v>749206</v>
      </c>
      <c r="E34" s="19">
        <f>C34-D34</f>
        <v>80315</v>
      </c>
      <c r="F34" s="20">
        <f t="shared" ref="F34:F36" si="6">+(C34-D34)/C34</f>
        <v>9.6820936419933917E-2</v>
      </c>
    </row>
    <row r="35" spans="1:6" ht="27">
      <c r="A35" s="12">
        <v>32</v>
      </c>
      <c r="B35" s="18" t="s">
        <v>13</v>
      </c>
      <c r="C35" s="19">
        <v>834694</v>
      </c>
      <c r="D35" s="19">
        <v>749198.32</v>
      </c>
      <c r="E35" s="19">
        <f t="shared" ref="E35:E38" si="7">C35-D35</f>
        <v>85495.680000000051</v>
      </c>
      <c r="F35" s="20">
        <f t="shared" si="6"/>
        <v>0.10242757226001391</v>
      </c>
    </row>
    <row r="36" spans="1:6" ht="27">
      <c r="A36" s="12">
        <v>33</v>
      </c>
      <c r="B36" s="18" t="s">
        <v>14</v>
      </c>
      <c r="C36" s="19">
        <v>864184</v>
      </c>
      <c r="D36" s="19">
        <v>750269</v>
      </c>
      <c r="E36" s="19">
        <f t="shared" si="7"/>
        <v>113915</v>
      </c>
      <c r="F36" s="20">
        <f t="shared" si="6"/>
        <v>0.13181799246456774</v>
      </c>
    </row>
    <row r="37" spans="1:6" ht="20.100000000000001" customHeight="1">
      <c r="A37" s="12">
        <v>34</v>
      </c>
      <c r="B37" s="18" t="s">
        <v>15</v>
      </c>
      <c r="C37" s="19">
        <v>836680</v>
      </c>
      <c r="D37" s="19">
        <v>752813</v>
      </c>
      <c r="E37" s="19">
        <f t="shared" si="7"/>
        <v>83867</v>
      </c>
      <c r="F37" s="20">
        <f>+(C37-D37)/C37</f>
        <v>0.10023784481522206</v>
      </c>
    </row>
    <row r="38" spans="1:6" ht="20.100000000000001" customHeight="1">
      <c r="A38" s="12">
        <v>35</v>
      </c>
      <c r="B38" s="18" t="s">
        <v>16</v>
      </c>
      <c r="C38" s="19">
        <v>838756</v>
      </c>
      <c r="D38" s="19">
        <f>750373.58-1621.05</f>
        <v>748752.52999999991</v>
      </c>
      <c r="E38" s="19">
        <f t="shared" si="7"/>
        <v>90003.470000000088</v>
      </c>
      <c r="F38" s="20">
        <f t="shared" ref="F38" si="8">+(C38-D38)/C38</f>
        <v>0.10730590302781749</v>
      </c>
    </row>
    <row r="39" spans="1:6" ht="20.100000000000001" customHeight="1">
      <c r="A39" s="12">
        <v>36</v>
      </c>
      <c r="B39" s="9" t="s">
        <v>17</v>
      </c>
      <c r="C39" s="7">
        <v>919870</v>
      </c>
      <c r="D39" s="7">
        <v>864486</v>
      </c>
      <c r="E39" s="7">
        <v>55384</v>
      </c>
      <c r="F39" s="8">
        <v>6.0208507723917511E-2</v>
      </c>
    </row>
    <row r="40" spans="1:6" ht="20.100000000000001" customHeight="1">
      <c r="A40" s="12">
        <v>37</v>
      </c>
      <c r="B40" s="9" t="s">
        <v>18</v>
      </c>
      <c r="C40" s="7">
        <v>459934</v>
      </c>
      <c r="D40" s="7">
        <v>451296</v>
      </c>
      <c r="E40" s="7">
        <v>8638</v>
      </c>
      <c r="F40" s="8">
        <v>1.8780955528401901E-2</v>
      </c>
    </row>
    <row r="41" spans="1:6" ht="20.100000000000001" customHeight="1">
      <c r="A41" s="12">
        <v>38</v>
      </c>
      <c r="B41" s="9" t="s">
        <v>19</v>
      </c>
      <c r="C41" s="7">
        <v>509102</v>
      </c>
      <c r="D41" s="7">
        <f>455606*99.48%</f>
        <v>453236.84880000004</v>
      </c>
      <c r="E41" s="7">
        <v>55865.151199999964</v>
      </c>
      <c r="F41" s="8">
        <v>0.10973272782271522</v>
      </c>
    </row>
    <row r="42" spans="1:6" ht="20.100000000000001" customHeight="1">
      <c r="A42" s="12">
        <v>39</v>
      </c>
      <c r="B42" s="9" t="s">
        <v>55</v>
      </c>
      <c r="C42" s="7">
        <v>563314</v>
      </c>
      <c r="D42" s="7">
        <v>509834</v>
      </c>
      <c r="E42" s="7">
        <v>53480</v>
      </c>
      <c r="F42" s="8">
        <v>9.4938169475638809E-2</v>
      </c>
    </row>
    <row r="43" spans="1:6" ht="20.100000000000001" customHeight="1">
      <c r="A43" s="12">
        <v>40</v>
      </c>
      <c r="B43" s="9" t="s">
        <v>20</v>
      </c>
      <c r="C43" s="7">
        <v>477511</v>
      </c>
      <c r="D43" s="7">
        <v>441544</v>
      </c>
      <c r="E43" s="7">
        <v>35967</v>
      </c>
      <c r="F43" s="8">
        <v>7.5321825046962262E-2</v>
      </c>
    </row>
    <row r="44" spans="1:6" ht="20.100000000000001" customHeight="1">
      <c r="A44" s="12">
        <v>41</v>
      </c>
      <c r="B44" s="9" t="s">
        <v>21</v>
      </c>
      <c r="C44" s="7">
        <v>420996</v>
      </c>
      <c r="D44" s="7">
        <f>393240*97.43%</f>
        <v>383133.73200000002</v>
      </c>
      <c r="E44" s="7">
        <v>37862.267999999982</v>
      </c>
      <c r="F44" s="8">
        <v>8.9934982755180526E-2</v>
      </c>
    </row>
    <row r="45" spans="1:6" ht="20.100000000000001" customHeight="1">
      <c r="A45" s="12">
        <v>42</v>
      </c>
      <c r="B45" s="9" t="s">
        <v>22</v>
      </c>
      <c r="C45" s="7">
        <v>438134</v>
      </c>
      <c r="D45" s="7">
        <f>401202*97.89%</f>
        <v>392736.63780000003</v>
      </c>
      <c r="E45" s="7">
        <v>45397.362199999974</v>
      </c>
      <c r="F45" s="8">
        <v>0.10361524602062377</v>
      </c>
    </row>
    <row r="46" spans="1:6" ht="20.100000000000001" customHeight="1">
      <c r="A46" s="12">
        <v>43</v>
      </c>
      <c r="B46" s="9" t="s">
        <v>23</v>
      </c>
      <c r="C46" s="7">
        <v>422229</v>
      </c>
      <c r="D46" s="7">
        <f>388931*98.13%</f>
        <v>381657.9903</v>
      </c>
      <c r="E46" s="7">
        <v>40571.009699999995</v>
      </c>
      <c r="F46" s="8">
        <v>9.6087691039696457E-2</v>
      </c>
    </row>
    <row r="47" spans="1:6" ht="20.100000000000001" customHeight="1">
      <c r="A47" s="12">
        <v>44</v>
      </c>
      <c r="B47" s="9" t="s">
        <v>24</v>
      </c>
      <c r="C47" s="7">
        <v>424200</v>
      </c>
      <c r="D47" s="7">
        <v>384953</v>
      </c>
      <c r="E47" s="7">
        <v>39247</v>
      </c>
      <c r="F47" s="8">
        <v>9.2520037718057516E-2</v>
      </c>
    </row>
    <row r="48" spans="1:6" ht="20.100000000000001" customHeight="1">
      <c r="A48" s="12">
        <v>45</v>
      </c>
      <c r="B48" s="9" t="s">
        <v>25</v>
      </c>
      <c r="C48" s="7">
        <v>693370</v>
      </c>
      <c r="D48" s="7">
        <v>641158</v>
      </c>
      <c r="E48" s="7">
        <v>52212</v>
      </c>
      <c r="F48" s="8">
        <v>7.5301786924729941E-2</v>
      </c>
    </row>
    <row r="49" spans="1:6" ht="20.100000000000001" customHeight="1">
      <c r="A49" s="12">
        <v>46</v>
      </c>
      <c r="B49" s="9" t="s">
        <v>26</v>
      </c>
      <c r="C49" s="7">
        <v>440498</v>
      </c>
      <c r="D49" s="7">
        <f>427077*99%</f>
        <v>422806.23</v>
      </c>
      <c r="E49" s="7">
        <v>17691.770000000019</v>
      </c>
      <c r="F49" s="8">
        <v>4.0163110842728049E-2</v>
      </c>
    </row>
    <row r="50" spans="1:6" ht="20.100000000000001" customHeight="1">
      <c r="A50" s="12">
        <v>47</v>
      </c>
      <c r="B50" s="9" t="s">
        <v>27</v>
      </c>
      <c r="C50" s="7">
        <v>669890</v>
      </c>
      <c r="D50" s="7">
        <v>631823</v>
      </c>
      <c r="E50" s="7">
        <v>38067</v>
      </c>
      <c r="F50" s="8">
        <v>5.6825747510785354E-2</v>
      </c>
    </row>
    <row r="51" spans="1:6" ht="20.100000000000001" customHeight="1">
      <c r="A51" s="12">
        <v>48</v>
      </c>
      <c r="B51" s="9" t="s">
        <v>28</v>
      </c>
      <c r="C51" s="7">
        <v>455066</v>
      </c>
      <c r="D51" s="7">
        <v>412449</v>
      </c>
      <c r="E51" s="7">
        <v>42617</v>
      </c>
      <c r="F51" s="8">
        <v>9.3650151846105839E-2</v>
      </c>
    </row>
    <row r="52" spans="1:6" ht="20.100000000000001" customHeight="1">
      <c r="A52" s="12">
        <v>49</v>
      </c>
      <c r="B52" s="9" t="s">
        <v>29</v>
      </c>
      <c r="C52" s="7">
        <v>695761</v>
      </c>
      <c r="D52" s="7">
        <v>650144</v>
      </c>
      <c r="E52" s="7">
        <v>45617</v>
      </c>
      <c r="F52" s="8">
        <v>6.5564180803465558E-2</v>
      </c>
    </row>
    <row r="53" spans="1:6" ht="20.100000000000001" customHeight="1">
      <c r="A53" s="12">
        <v>50</v>
      </c>
      <c r="B53" s="9" t="s">
        <v>30</v>
      </c>
      <c r="C53" s="7">
        <v>405541</v>
      </c>
      <c r="D53" s="7">
        <v>361724</v>
      </c>
      <c r="E53" s="7">
        <v>43817</v>
      </c>
      <c r="F53" s="8">
        <v>0.10804579561622622</v>
      </c>
    </row>
    <row r="54" spans="1:6" ht="18.75" customHeight="1">
      <c r="A54" s="12">
        <v>51</v>
      </c>
      <c r="B54" s="9" t="s">
        <v>57</v>
      </c>
      <c r="C54" s="7">
        <v>840678</v>
      </c>
      <c r="D54" s="7">
        <v>756284</v>
      </c>
      <c r="E54" s="7">
        <v>84394</v>
      </c>
      <c r="F54" s="8">
        <f>E54/C54</f>
        <v>0.10038802014564435</v>
      </c>
    </row>
    <row r="55" spans="1:6" ht="27">
      <c r="A55" s="12">
        <v>52</v>
      </c>
      <c r="B55" s="9" t="s">
        <v>58</v>
      </c>
      <c r="C55" s="7">
        <v>773231</v>
      </c>
      <c r="D55" s="7">
        <v>694156</v>
      </c>
      <c r="E55" s="7">
        <v>79075</v>
      </c>
      <c r="F55" s="8">
        <f t="shared" ref="F55:F76" si="9">E55/C55</f>
        <v>0.10226568774402475</v>
      </c>
    </row>
    <row r="56" spans="1:6" ht="40.5">
      <c r="A56" s="12">
        <v>53</v>
      </c>
      <c r="B56" s="9" t="s">
        <v>59</v>
      </c>
      <c r="C56" s="7">
        <v>889104</v>
      </c>
      <c r="D56" s="7">
        <v>794026</v>
      </c>
      <c r="E56" s="7">
        <v>95078</v>
      </c>
      <c r="F56" s="8">
        <f t="shared" si="9"/>
        <v>0.10693687127715093</v>
      </c>
    </row>
    <row r="57" spans="1:6" ht="27">
      <c r="A57" s="12">
        <v>54</v>
      </c>
      <c r="B57" s="9" t="s">
        <v>60</v>
      </c>
      <c r="C57" s="7">
        <v>673889</v>
      </c>
      <c r="D57" s="7">
        <v>606006</v>
      </c>
      <c r="E57" s="7">
        <v>67883</v>
      </c>
      <c r="F57" s="8">
        <f t="shared" si="9"/>
        <v>0.10073320680408791</v>
      </c>
    </row>
    <row r="58" spans="1:6" ht="20.100000000000001" customHeight="1">
      <c r="A58" s="12">
        <v>55</v>
      </c>
      <c r="B58" s="11" t="s">
        <v>61</v>
      </c>
      <c r="C58" s="11">
        <v>989240</v>
      </c>
      <c r="D58" s="11">
        <v>971605</v>
      </c>
      <c r="E58" s="11">
        <v>17635</v>
      </c>
      <c r="F58" s="8">
        <f t="shared" si="9"/>
        <v>1.7826816546035341E-2</v>
      </c>
    </row>
    <row r="59" spans="1:6" ht="20.100000000000001" customHeight="1">
      <c r="A59" s="12">
        <v>56</v>
      </c>
      <c r="B59" s="11" t="s">
        <v>63</v>
      </c>
      <c r="C59" s="11">
        <v>897891</v>
      </c>
      <c r="D59" s="11">
        <v>844524.00270000007</v>
      </c>
      <c r="E59" s="11">
        <v>53366.99729999993</v>
      </c>
      <c r="F59" s="8">
        <f t="shared" si="9"/>
        <v>5.9435941890496655E-2</v>
      </c>
    </row>
    <row r="60" spans="1:6" ht="20.100000000000001" customHeight="1">
      <c r="A60" s="12">
        <v>57</v>
      </c>
      <c r="B60" s="11" t="s">
        <v>64</v>
      </c>
      <c r="C60" s="11">
        <v>478494</v>
      </c>
      <c r="D60" s="11">
        <v>443000</v>
      </c>
      <c r="E60" s="11">
        <v>35494</v>
      </c>
      <c r="F60" s="8">
        <f t="shared" si="9"/>
        <v>7.4178568592291647E-2</v>
      </c>
    </row>
    <row r="61" spans="1:6" ht="20.100000000000001" customHeight="1">
      <c r="A61" s="12">
        <v>58</v>
      </c>
      <c r="B61" s="11" t="s">
        <v>65</v>
      </c>
      <c r="C61" s="11">
        <v>375888</v>
      </c>
      <c r="D61" s="11">
        <v>366529</v>
      </c>
      <c r="E61" s="11">
        <v>9359</v>
      </c>
      <c r="F61" s="8">
        <f t="shared" si="9"/>
        <v>2.4898373983739838E-2</v>
      </c>
    </row>
    <row r="62" spans="1:6" ht="20.100000000000001" customHeight="1">
      <c r="A62" s="12">
        <v>59</v>
      </c>
      <c r="B62" s="11" t="s">
        <v>66</v>
      </c>
      <c r="C62" s="11">
        <v>51917</v>
      </c>
      <c r="D62" s="11">
        <v>49531</v>
      </c>
      <c r="E62" s="11">
        <v>2386</v>
      </c>
      <c r="F62" s="8">
        <f t="shared" si="9"/>
        <v>4.5957971377390834E-2</v>
      </c>
    </row>
    <row r="63" spans="1:6" ht="20.100000000000001" customHeight="1">
      <c r="A63" s="12">
        <v>60</v>
      </c>
      <c r="B63" s="11" t="s">
        <v>67</v>
      </c>
      <c r="C63" s="11">
        <v>200099</v>
      </c>
      <c r="D63" s="11">
        <v>164355</v>
      </c>
      <c r="E63" s="11">
        <v>35744</v>
      </c>
      <c r="F63" s="8">
        <f t="shared" si="9"/>
        <v>0.17863157736920224</v>
      </c>
    </row>
    <row r="64" spans="1:6" ht="20.100000000000001" customHeight="1">
      <c r="A64" s="12">
        <v>61</v>
      </c>
      <c r="B64" s="11" t="s">
        <v>68</v>
      </c>
      <c r="C64" s="11">
        <v>99257</v>
      </c>
      <c r="D64" s="11">
        <v>96012</v>
      </c>
      <c r="E64" s="11">
        <v>3245</v>
      </c>
      <c r="F64" s="8">
        <f t="shared" si="9"/>
        <v>3.2692908308733892E-2</v>
      </c>
    </row>
    <row r="65" spans="1:6" ht="20.100000000000001" customHeight="1">
      <c r="A65" s="12">
        <v>62</v>
      </c>
      <c r="B65" s="11" t="s">
        <v>62</v>
      </c>
      <c r="C65" s="11">
        <v>66631</v>
      </c>
      <c r="D65" s="11">
        <v>61605</v>
      </c>
      <c r="E65" s="11">
        <v>5026</v>
      </c>
      <c r="F65" s="8">
        <f t="shared" si="9"/>
        <v>7.5430355240053426E-2</v>
      </c>
    </row>
    <row r="66" spans="1:6" ht="20.100000000000001" customHeight="1">
      <c r="A66" s="12">
        <v>63</v>
      </c>
      <c r="B66" s="11" t="s">
        <v>69</v>
      </c>
      <c r="C66" s="11">
        <v>87855</v>
      </c>
      <c r="D66" s="11">
        <v>86717</v>
      </c>
      <c r="E66" s="11">
        <v>1138</v>
      </c>
      <c r="F66" s="8">
        <f t="shared" si="9"/>
        <v>1.2953161459222583E-2</v>
      </c>
    </row>
    <row r="67" spans="1:6" ht="20.100000000000001" customHeight="1">
      <c r="A67" s="12">
        <v>64</v>
      </c>
      <c r="B67" s="11" t="s">
        <v>78</v>
      </c>
      <c r="C67" s="11">
        <v>3940653</v>
      </c>
      <c r="D67" s="11">
        <v>3698593</v>
      </c>
      <c r="E67" s="11">
        <v>242060</v>
      </c>
      <c r="F67" s="8">
        <f t="shared" si="9"/>
        <v>6.1426367660385221E-2</v>
      </c>
    </row>
    <row r="68" spans="1:6" ht="20.100000000000001" customHeight="1">
      <c r="A68" s="12">
        <v>65</v>
      </c>
      <c r="B68" s="11" t="s">
        <v>79</v>
      </c>
      <c r="C68" s="11">
        <v>801807</v>
      </c>
      <c r="D68" s="11">
        <v>772199</v>
      </c>
      <c r="E68" s="11">
        <v>29608</v>
      </c>
      <c r="F68" s="8">
        <f t="shared" si="9"/>
        <v>3.692659206018406E-2</v>
      </c>
    </row>
    <row r="69" spans="1:6" ht="20.100000000000001" customHeight="1">
      <c r="A69" s="12">
        <v>66</v>
      </c>
      <c r="B69" s="11" t="s">
        <v>70</v>
      </c>
      <c r="C69" s="21">
        <v>1038371.07</v>
      </c>
      <c r="D69" s="21">
        <v>961152</v>
      </c>
      <c r="E69" s="21">
        <v>77219.069999999949</v>
      </c>
      <c r="F69" s="8">
        <f t="shared" si="9"/>
        <v>7.4365583008779268E-2</v>
      </c>
    </row>
    <row r="70" spans="1:6" ht="20.100000000000001" customHeight="1">
      <c r="A70" s="12">
        <v>67</v>
      </c>
      <c r="B70" s="11" t="s">
        <v>71</v>
      </c>
      <c r="C70" s="21">
        <v>1001302.56</v>
      </c>
      <c r="D70" s="21">
        <v>972840</v>
      </c>
      <c r="E70" s="21">
        <v>28462.560000000056</v>
      </c>
      <c r="F70" s="8">
        <f t="shared" si="9"/>
        <v>2.8425534036385619E-2</v>
      </c>
    </row>
    <row r="71" spans="1:6" ht="20.100000000000001" customHeight="1">
      <c r="A71" s="12">
        <v>68</v>
      </c>
      <c r="B71" s="11" t="s">
        <v>72</v>
      </c>
      <c r="C71" s="21">
        <v>1041400.7</v>
      </c>
      <c r="D71" s="21">
        <v>965965</v>
      </c>
      <c r="E71" s="21">
        <v>75435.699999999953</v>
      </c>
      <c r="F71" s="8">
        <f t="shared" si="9"/>
        <v>7.2436767134878968E-2</v>
      </c>
    </row>
    <row r="72" spans="1:6" ht="20.100000000000001" customHeight="1">
      <c r="A72" s="12">
        <v>69</v>
      </c>
      <c r="B72" s="11" t="s">
        <v>73</v>
      </c>
      <c r="C72" s="21">
        <v>416338</v>
      </c>
      <c r="D72" s="21">
        <v>373731</v>
      </c>
      <c r="E72" s="21">
        <v>42607</v>
      </c>
      <c r="F72" s="8">
        <f t="shared" si="9"/>
        <v>0.10233752383880405</v>
      </c>
    </row>
    <row r="73" spans="1:6" ht="20.100000000000001" customHeight="1">
      <c r="A73" s="12">
        <v>70</v>
      </c>
      <c r="B73" s="11" t="s">
        <v>74</v>
      </c>
      <c r="C73" s="21">
        <v>415899</v>
      </c>
      <c r="D73" s="21">
        <v>372636</v>
      </c>
      <c r="E73" s="21">
        <v>43263</v>
      </c>
      <c r="F73" s="8">
        <f t="shared" si="9"/>
        <v>0.10402285170197571</v>
      </c>
    </row>
    <row r="74" spans="1:6" ht="20.100000000000001" customHeight="1">
      <c r="A74" s="12">
        <v>71</v>
      </c>
      <c r="B74" s="11" t="s">
        <v>75</v>
      </c>
      <c r="C74" s="21">
        <v>497733</v>
      </c>
      <c r="D74" s="21">
        <v>449987</v>
      </c>
      <c r="E74" s="21">
        <v>47747</v>
      </c>
      <c r="F74" s="8">
        <f t="shared" si="9"/>
        <v>9.5928941822221961E-2</v>
      </c>
    </row>
    <row r="75" spans="1:6" ht="20.100000000000001" customHeight="1">
      <c r="A75" s="12">
        <v>72</v>
      </c>
      <c r="B75" s="11" t="s">
        <v>76</v>
      </c>
      <c r="C75" s="11">
        <v>999869.71</v>
      </c>
      <c r="D75" s="11">
        <v>963009.27</v>
      </c>
      <c r="E75" s="11">
        <v>36860.439999999944</v>
      </c>
      <c r="F75" s="8">
        <f t="shared" si="9"/>
        <v>3.6865243172532897E-2</v>
      </c>
    </row>
    <row r="76" spans="1:6" ht="20.100000000000001" customHeight="1">
      <c r="A76" s="12">
        <v>73</v>
      </c>
      <c r="B76" s="11" t="s">
        <v>77</v>
      </c>
      <c r="C76" s="11">
        <v>988866.32</v>
      </c>
      <c r="D76" s="11">
        <v>939887</v>
      </c>
      <c r="E76" s="11">
        <v>48979.319999999949</v>
      </c>
      <c r="F76" s="8">
        <f t="shared" si="9"/>
        <v>4.9530779853034078E-2</v>
      </c>
    </row>
    <row r="77" spans="1:6" ht="20.100000000000001" customHeight="1">
      <c r="A77" s="12">
        <v>74</v>
      </c>
      <c r="B77" s="11" t="s">
        <v>80</v>
      </c>
      <c r="C77" s="11">
        <v>913092</v>
      </c>
      <c r="D77" s="11">
        <v>883710</v>
      </c>
      <c r="E77" s="11">
        <v>29382</v>
      </c>
      <c r="F77" s="8">
        <v>3.2178575652836737E-2</v>
      </c>
    </row>
    <row r="78" spans="1:6" ht="20.100000000000001" customHeight="1">
      <c r="A78" s="12">
        <v>75</v>
      </c>
      <c r="B78" s="11" t="s">
        <v>81</v>
      </c>
      <c r="C78" s="11">
        <v>908907</v>
      </c>
      <c r="D78" s="11">
        <v>880481</v>
      </c>
      <c r="E78" s="11">
        <v>28426</v>
      </c>
      <c r="F78" s="8">
        <v>3.1274926917715454E-2</v>
      </c>
    </row>
    <row r="79" spans="1:6" ht="20.100000000000001" customHeight="1">
      <c r="A79" s="12">
        <v>76</v>
      </c>
      <c r="B79" s="11" t="s">
        <v>82</v>
      </c>
      <c r="C79" s="11">
        <v>906176</v>
      </c>
      <c r="D79" s="11">
        <v>890163</v>
      </c>
      <c r="E79" s="11">
        <v>16013</v>
      </c>
      <c r="F79" s="8">
        <v>1.7670960166678438E-2</v>
      </c>
    </row>
    <row r="80" spans="1:6" ht="20.100000000000001" customHeight="1">
      <c r="A80" s="12">
        <v>77</v>
      </c>
      <c r="B80" s="11" t="s">
        <v>83</v>
      </c>
      <c r="C80" s="11">
        <v>854339</v>
      </c>
      <c r="D80" s="11">
        <v>830873</v>
      </c>
      <c r="E80" s="11">
        <v>23466</v>
      </c>
      <c r="F80" s="8">
        <v>2.7466848639708594E-2</v>
      </c>
    </row>
    <row r="81" spans="1:6" ht="20.100000000000001" customHeight="1">
      <c r="A81" s="12">
        <v>78</v>
      </c>
      <c r="B81" s="11" t="s">
        <v>84</v>
      </c>
      <c r="C81" s="11">
        <v>681482</v>
      </c>
      <c r="D81" s="11">
        <v>673040</v>
      </c>
      <c r="E81" s="11">
        <v>8442</v>
      </c>
      <c r="F81" s="8">
        <v>1.2387707965874373E-2</v>
      </c>
    </row>
    <row r="82" spans="1:6" ht="20.100000000000001" customHeight="1">
      <c r="A82" s="12">
        <v>79</v>
      </c>
      <c r="B82" s="11" t="s">
        <v>85</v>
      </c>
      <c r="C82" s="11">
        <v>314071</v>
      </c>
      <c r="D82" s="11">
        <v>305589</v>
      </c>
      <c r="E82" s="11">
        <v>8482</v>
      </c>
      <c r="F82" s="8">
        <v>2.7006632258311018E-2</v>
      </c>
    </row>
    <row r="83" spans="1:6" ht="20.100000000000001" customHeight="1">
      <c r="A83" s="12">
        <v>80</v>
      </c>
      <c r="B83" s="11" t="s">
        <v>86</v>
      </c>
      <c r="C83" s="11">
        <v>1348296</v>
      </c>
      <c r="D83" s="11">
        <v>1347259</v>
      </c>
      <c r="E83" s="11">
        <v>1037</v>
      </c>
      <c r="F83" s="8">
        <v>7.6911894717480436E-4</v>
      </c>
    </row>
  </sheetData>
  <mergeCells count="1">
    <mergeCell ref="A1:F1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下半年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lenovo</cp:lastModifiedBy>
  <cp:lastPrinted>2017-11-14T05:04:21Z</cp:lastPrinted>
  <dcterms:created xsi:type="dcterms:W3CDTF">2017-10-18T04:46:30Z</dcterms:created>
  <dcterms:modified xsi:type="dcterms:W3CDTF">2018-01-23T01:35:56Z</dcterms:modified>
</cp:coreProperties>
</file>